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mantrukit.sharepoint.com/sites/Ohman-Trukit-dokumenttikeskus/Toimihenkilt/Markkinointi/"/>
    </mc:Choice>
  </mc:AlternateContent>
  <xr:revisionPtr revIDLastSave="0" documentId="8_{6CDFB16F-7CBD-449E-B601-66DBBF04354E}" xr6:coauthVersionLast="47" xr6:coauthVersionMax="47" xr10:uidLastSave="{00000000-0000-0000-0000-000000000000}"/>
  <bookViews>
    <workbookView xWindow="30885" yWindow="690" windowWidth="22260" windowHeight="14700" xr2:uid="{FD0315D7-D7BF-4303-88FF-7F38A1D7BF21}"/>
  </bookViews>
  <sheets>
    <sheet name="SÄHKÖTRUKKI VS DIESELTRUKK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9" i="1" s="1"/>
  <c r="D16" i="1" l="1"/>
  <c r="D19" i="1" s="1"/>
  <c r="D22" i="1" s="1"/>
  <c r="D24" i="1" s="1"/>
  <c r="D26" i="1" l="1"/>
  <c r="D25" i="1"/>
</calcChain>
</file>

<file path=xl/sharedStrings.xml><?xml version="1.0" encoding="utf-8"?>
<sst xmlns="http://schemas.openxmlformats.org/spreadsheetml/2006/main" count="33" uniqueCount="33">
  <si>
    <t>Energian kulutus tunnissa (litiumakku)</t>
  </si>
  <si>
    <t>Dieselin kulutus tunnissa (dieselöljy)</t>
  </si>
  <si>
    <t>Dieselin hinta</t>
  </si>
  <si>
    <t>KWh</t>
  </si>
  <si>
    <t>Yksikkö</t>
  </si>
  <si>
    <t>2,5t Dieseltrukki</t>
  </si>
  <si>
    <t>e/KWh</t>
  </si>
  <si>
    <t>h</t>
  </si>
  <si>
    <t>e/h</t>
  </si>
  <si>
    <t>Operointihinta</t>
  </si>
  <si>
    <t>e/kuukausi</t>
  </si>
  <si>
    <t>Huomioita</t>
  </si>
  <si>
    <t>L/h</t>
  </si>
  <si>
    <t>Normaaleissa työskentelyolosuhteissa</t>
  </si>
  <si>
    <t>Käyttöenergian hinta/h</t>
  </si>
  <si>
    <t>HELI SÄHKÖTRUKKIEN KÄYTTÖKULUVERTAILU DIESELTRUKKEIHIN VERRATTUNA</t>
  </si>
  <si>
    <t>Selite</t>
  </si>
  <si>
    <t>VAIN VIHREÄLLÄ OLEVAT SOLUT OVAT MUOKATTAVISSA</t>
  </si>
  <si>
    <t>2,5t Sähkötrukki litiumakulla</t>
  </si>
  <si>
    <t>HELI sähkötrukin säästö 3 vuodessa</t>
  </si>
  <si>
    <t>HELI sähkötrukin säästö 5 vuodessa</t>
  </si>
  <si>
    <t>HELI sähkötrukin säästö 1 vuodessa</t>
  </si>
  <si>
    <t>HELI sähkötrukin tuoma säästö kuukaudessa</t>
  </si>
  <si>
    <t>Huoltokustannus</t>
  </si>
  <si>
    <t>e/käyttötunti</t>
  </si>
  <si>
    <t>Sähkön hinta</t>
  </si>
  <si>
    <t>e/litra</t>
  </si>
  <si>
    <t>Työskentelyaika kuukaudessa</t>
  </si>
  <si>
    <t>HELI G2 2.5 t Litiumakullinen sähkötrukki VS 2.5 t dieseltrukki</t>
  </si>
  <si>
    <t>Syötä arvio kuukauden työtuntimäärästä</t>
  </si>
  <si>
    <t>Syötä arvio perushuoltokustannuksista</t>
  </si>
  <si>
    <t>Syötä sähkön hinta</t>
  </si>
  <si>
    <t>Syötä dieselin hinta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</si>
</sst>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44" fontId="3" fillId="2" borderId="0" xfId="1" applyFont="1" applyFill="1" applyBorder="1" applyAlignment="1" applyProtection="1">
      <alignment vertical="center"/>
    </xf>
    <xf numFmtId="44" fontId="3" fillId="2" borderId="0" xfId="1" applyFont="1" applyFill="1" applyBorder="1" applyAlignment="1" applyProtection="1">
      <alignment vertical="top"/>
    </xf>
    <xf numFmtId="44" fontId="4" fillId="2" borderId="0" xfId="1" applyFont="1" applyFill="1" applyBorder="1" applyAlignment="1" applyProtection="1">
      <alignment vertical="top"/>
    </xf>
    <xf numFmtId="0" fontId="4" fillId="3" borderId="3" xfId="0" applyFont="1" applyFill="1" applyBorder="1" applyProtection="1">
      <protection locked="0"/>
    </xf>
    <xf numFmtId="44" fontId="3" fillId="2" borderId="1" xfId="1" applyFont="1" applyFill="1" applyBorder="1" applyAlignment="1" applyProtection="1">
      <alignment vertical="top"/>
    </xf>
    <xf numFmtId="44" fontId="3" fillId="2" borderId="8" xfId="1" applyFont="1" applyFill="1" applyBorder="1" applyProtection="1"/>
    <xf numFmtId="2" fontId="4" fillId="3" borderId="3" xfId="0" applyNumberFormat="1" applyFont="1" applyFill="1" applyBorder="1" applyProtection="1">
      <protection locked="0"/>
    </xf>
    <xf numFmtId="44" fontId="3" fillId="2" borderId="0" xfId="1" applyFont="1" applyFill="1" applyBorder="1" applyProtection="1"/>
    <xf numFmtId="44" fontId="12" fillId="4" borderId="6" xfId="1" applyFont="1" applyFill="1" applyBorder="1" applyAlignment="1" applyProtection="1">
      <alignment vertical="top"/>
    </xf>
    <xf numFmtId="44" fontId="3" fillId="2" borderId="1" xfId="1" applyFont="1" applyFill="1" applyBorder="1" applyAlignment="1" applyProtection="1"/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0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Protection="1"/>
    <xf numFmtId="0" fontId="5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/>
    </xf>
    <xf numFmtId="0" fontId="13" fillId="3" borderId="0" xfId="0" applyFont="1" applyFill="1" applyProtection="1"/>
    <xf numFmtId="0" fontId="6" fillId="3" borderId="0" xfId="0" applyFont="1" applyFill="1" applyProtection="1"/>
    <xf numFmtId="0" fontId="6" fillId="2" borderId="0" xfId="0" applyFont="1" applyFill="1" applyProtection="1"/>
    <xf numFmtId="0" fontId="4" fillId="2" borderId="0" xfId="0" applyFont="1" applyFill="1" applyProtection="1"/>
    <xf numFmtId="0" fontId="8" fillId="4" borderId="1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Protection="1"/>
    <xf numFmtId="0" fontId="4" fillId="2" borderId="0" xfId="0" applyFont="1" applyFill="1" applyAlignment="1" applyProtection="1">
      <alignment wrapText="1"/>
    </xf>
    <xf numFmtId="0" fontId="3" fillId="2" borderId="7" xfId="0" applyFont="1" applyFill="1" applyBorder="1" applyAlignment="1" applyProtection="1">
      <alignment wrapText="1"/>
    </xf>
    <xf numFmtId="0" fontId="3" fillId="2" borderId="8" xfId="0" applyFont="1" applyFill="1" applyBorder="1" applyProtection="1"/>
    <xf numFmtId="0" fontId="4" fillId="2" borderId="2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 vertical="top"/>
    </xf>
    <xf numFmtId="0" fontId="4" fillId="2" borderId="0" xfId="0" applyFont="1" applyFill="1" applyAlignment="1" applyProtection="1">
      <alignment vertical="center" wrapText="1"/>
    </xf>
    <xf numFmtId="0" fontId="9" fillId="4" borderId="6" xfId="0" applyFont="1" applyFill="1" applyBorder="1" applyAlignment="1" applyProtection="1">
      <alignment horizontal="left"/>
    </xf>
    <xf numFmtId="0" fontId="0" fillId="4" borderId="6" xfId="0" applyFill="1" applyBorder="1" applyProtection="1"/>
    <xf numFmtId="44" fontId="4" fillId="2" borderId="0" xfId="0" applyNumberFormat="1" applyFont="1" applyFill="1" applyProtection="1"/>
    <xf numFmtId="0" fontId="4" fillId="2" borderId="0" xfId="0" quotePrefix="1" applyFont="1" applyFill="1" applyProtection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170312</xdr:colOff>
      <xdr:row>0</xdr:row>
      <xdr:rowOff>170312</xdr:rowOff>
    </xdr:from>
    <xdr:to>
      <xdr:col>1</xdr:col>
      <xdr:colOff>1048839</xdr:colOff>
      <xdr:row>3</xdr:row>
      <xdr:rowOff>168206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B85788A1-7501-4554-ABFD-E1DAB3599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12" y="170312"/>
          <a:ext cx="1201288" cy="54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806D-65C0-4092-9EEB-B7ACC0882B10}">
  <dimension ref="A1:F33"/>
  <sheetViews>
    <sheetView tabSelected="1" zoomScale="70" zoomScaleNormal="70" workbookViewId="0">
      <selection activeCell="C34" sqref="C34"/>
    </sheetView>
  </sheetViews>
  <sheetFormatPr defaultColWidth="8.85546875" defaultRowHeight="15" x14ac:dyDescent="0.25"/>
  <cols>
    <col min="1" max="1" width="4.7109375" style="11" customWidth="1"/>
    <col min="2" max="2" width="39.140625" style="11" customWidth="1"/>
    <col min="3" max="3" width="26.28515625" style="11" customWidth="1"/>
    <col min="4" max="4" width="25" style="11" customWidth="1"/>
    <col min="5" max="5" width="29.42578125" style="11" customWidth="1"/>
    <col min="6" max="6" width="40.85546875" style="11" customWidth="1"/>
    <col min="7" max="16384" width="8.85546875" style="11"/>
  </cols>
  <sheetData>
    <row r="1" spans="1:6" x14ac:dyDescent="0.25">
      <c r="B1" s="17"/>
      <c r="C1" s="17"/>
      <c r="D1" s="17"/>
      <c r="E1" s="17"/>
      <c r="F1" s="17"/>
    </row>
    <row r="2" spans="1:6" x14ac:dyDescent="0.25">
      <c r="B2" s="17"/>
      <c r="C2" s="17"/>
      <c r="D2" s="17"/>
      <c r="E2" s="17"/>
      <c r="F2" s="17"/>
    </row>
    <row r="3" spans="1:6" x14ac:dyDescent="0.25">
      <c r="B3" s="17"/>
      <c r="C3" s="17"/>
      <c r="D3" s="17"/>
      <c r="E3" s="17"/>
      <c r="F3" s="17"/>
    </row>
    <row r="4" spans="1:6" x14ac:dyDescent="0.25">
      <c r="B4" s="17"/>
      <c r="C4" s="17"/>
      <c r="D4" s="17"/>
      <c r="E4" s="17"/>
      <c r="F4" s="17"/>
    </row>
    <row r="5" spans="1:6" ht="23.45" customHeight="1" x14ac:dyDescent="0.25">
      <c r="B5" s="18" t="s">
        <v>15</v>
      </c>
      <c r="C5" s="18"/>
      <c r="D5" s="18"/>
      <c r="E5" s="18"/>
      <c r="F5" s="18"/>
    </row>
    <row r="6" spans="1:6" ht="8.4499999999999993" customHeight="1" x14ac:dyDescent="0.25">
      <c r="B6" s="18"/>
      <c r="C6" s="18"/>
      <c r="D6" s="18"/>
      <c r="E6" s="18"/>
      <c r="F6" s="18"/>
    </row>
    <row r="7" spans="1:6" ht="18.75" x14ac:dyDescent="0.3">
      <c r="B7" s="19" t="s">
        <v>28</v>
      </c>
      <c r="C7" s="19"/>
      <c r="D7" s="19"/>
      <c r="E7" s="19"/>
      <c r="F7" s="19"/>
    </row>
    <row r="8" spans="1:6" x14ac:dyDescent="0.25">
      <c r="B8" s="17"/>
      <c r="C8" s="17"/>
      <c r="D8" s="17"/>
      <c r="E8" s="17"/>
      <c r="F8" s="17"/>
    </row>
    <row r="9" spans="1:6" ht="15.6" customHeight="1" x14ac:dyDescent="0.3">
      <c r="B9" s="20" t="s">
        <v>17</v>
      </c>
      <c r="C9" s="21"/>
      <c r="D9" s="22"/>
      <c r="E9" s="22"/>
      <c r="F9" s="17"/>
    </row>
    <row r="10" spans="1:6" ht="15.75" x14ac:dyDescent="0.25">
      <c r="A10" s="12"/>
      <c r="B10" s="23"/>
      <c r="C10" s="23"/>
      <c r="D10" s="23"/>
      <c r="E10" s="23"/>
      <c r="F10" s="17"/>
    </row>
    <row r="11" spans="1:6" ht="35.450000000000003" customHeight="1" x14ac:dyDescent="0.25">
      <c r="B11" s="24" t="s">
        <v>16</v>
      </c>
      <c r="C11" s="25" t="s">
        <v>4</v>
      </c>
      <c r="D11" s="26" t="s">
        <v>18</v>
      </c>
      <c r="E11" s="25" t="s">
        <v>5</v>
      </c>
      <c r="F11" s="27" t="s">
        <v>11</v>
      </c>
    </row>
    <row r="12" spans="1:6" ht="17.45" customHeight="1" x14ac:dyDescent="0.25">
      <c r="B12" s="23" t="s">
        <v>0</v>
      </c>
      <c r="C12" s="28" t="s">
        <v>3</v>
      </c>
      <c r="D12" s="4">
        <v>5.2</v>
      </c>
      <c r="E12" s="28"/>
      <c r="F12" s="32" t="s">
        <v>13</v>
      </c>
    </row>
    <row r="13" spans="1:6" ht="14.45" customHeight="1" x14ac:dyDescent="0.25">
      <c r="B13" s="29" t="s">
        <v>1</v>
      </c>
      <c r="C13" s="28" t="s">
        <v>12</v>
      </c>
      <c r="D13" s="28"/>
      <c r="E13" s="4">
        <v>2.2999999999999998</v>
      </c>
      <c r="F13" s="33"/>
    </row>
    <row r="14" spans="1:6" ht="15.75" x14ac:dyDescent="0.25">
      <c r="B14" s="29" t="s">
        <v>25</v>
      </c>
      <c r="C14" s="28" t="s">
        <v>6</v>
      </c>
      <c r="D14" s="4">
        <v>0.14499999999999999</v>
      </c>
      <c r="E14" s="28"/>
      <c r="F14" s="34" t="s">
        <v>31</v>
      </c>
    </row>
    <row r="15" spans="1:6" ht="15.75" x14ac:dyDescent="0.25">
      <c r="B15" s="29" t="s">
        <v>2</v>
      </c>
      <c r="C15" s="28" t="s">
        <v>26</v>
      </c>
      <c r="D15" s="28"/>
      <c r="E15" s="7">
        <v>1.6</v>
      </c>
      <c r="F15" s="34" t="s">
        <v>32</v>
      </c>
    </row>
    <row r="16" spans="1:6" ht="15.75" x14ac:dyDescent="0.25">
      <c r="B16" s="29" t="s">
        <v>14</v>
      </c>
      <c r="C16" s="28" t="s">
        <v>8</v>
      </c>
      <c r="D16" s="28">
        <f>D12*D14</f>
        <v>0.754</v>
      </c>
      <c r="E16" s="28">
        <f>E13*E15</f>
        <v>3.6799999999999997</v>
      </c>
      <c r="F16" s="34"/>
    </row>
    <row r="17" spans="1:6" ht="15.75" x14ac:dyDescent="0.25">
      <c r="B17" s="29" t="s">
        <v>27</v>
      </c>
      <c r="C17" s="28" t="s">
        <v>7</v>
      </c>
      <c r="D17" s="4">
        <v>80</v>
      </c>
      <c r="E17" s="4">
        <v>80</v>
      </c>
      <c r="F17" s="34" t="s">
        <v>29</v>
      </c>
    </row>
    <row r="18" spans="1:6" ht="15.75" x14ac:dyDescent="0.25">
      <c r="B18" s="29" t="s">
        <v>23</v>
      </c>
      <c r="C18" s="28" t="s">
        <v>24</v>
      </c>
      <c r="D18" s="7">
        <v>0.4</v>
      </c>
      <c r="E18" s="7">
        <v>1.7</v>
      </c>
      <c r="F18" s="34" t="s">
        <v>30</v>
      </c>
    </row>
    <row r="19" spans="1:6" ht="22.9" customHeight="1" thickBot="1" x14ac:dyDescent="0.3">
      <c r="B19" s="30" t="s">
        <v>9</v>
      </c>
      <c r="C19" s="31" t="s">
        <v>10</v>
      </c>
      <c r="D19" s="6">
        <f>D17*D16+(D17*D18)</f>
        <v>92.32</v>
      </c>
      <c r="E19" s="6">
        <f>(E17*E16)+(E17*E18)</f>
        <v>430.4</v>
      </c>
      <c r="F19" s="35"/>
    </row>
    <row r="20" spans="1:6" ht="14.45" customHeight="1" thickTop="1" x14ac:dyDescent="0.25">
      <c r="B20" s="29"/>
      <c r="C20" s="23"/>
      <c r="D20" s="8"/>
      <c r="E20" s="23"/>
      <c r="F20" s="36"/>
    </row>
    <row r="21" spans="1:6" ht="15.75" x14ac:dyDescent="0.25">
      <c r="B21" s="29"/>
      <c r="C21" s="23"/>
      <c r="D21" s="37"/>
      <c r="E21" s="37"/>
      <c r="F21" s="38"/>
    </row>
    <row r="22" spans="1:6" ht="19.5" thickBot="1" x14ac:dyDescent="0.35">
      <c r="B22" s="39" t="s">
        <v>22</v>
      </c>
      <c r="C22" s="40"/>
      <c r="D22" s="9">
        <f>E19-D19</f>
        <v>338.08</v>
      </c>
      <c r="E22" s="3"/>
      <c r="F22" s="38"/>
    </row>
    <row r="23" spans="1:6" ht="10.15" customHeight="1" x14ac:dyDescent="0.25">
      <c r="B23" s="29"/>
      <c r="C23" s="41"/>
      <c r="D23" s="37"/>
      <c r="E23" s="37"/>
      <c r="F23" s="23"/>
    </row>
    <row r="24" spans="1:6" ht="15.75" x14ac:dyDescent="0.25">
      <c r="B24" s="29" t="s">
        <v>21</v>
      </c>
      <c r="C24" s="17"/>
      <c r="D24" s="10">
        <f>D22*12</f>
        <v>4056.96</v>
      </c>
      <c r="E24" s="1"/>
      <c r="F24" s="23"/>
    </row>
    <row r="25" spans="1:6" ht="15.75" x14ac:dyDescent="0.25">
      <c r="B25" s="29" t="s">
        <v>19</v>
      </c>
      <c r="C25" s="17"/>
      <c r="D25" s="5">
        <f>D22*36</f>
        <v>12170.88</v>
      </c>
      <c r="E25" s="2"/>
      <c r="F25" s="42"/>
    </row>
    <row r="26" spans="1:6" ht="15.75" x14ac:dyDescent="0.25">
      <c r="B26" s="29" t="s">
        <v>20</v>
      </c>
      <c r="C26" s="17"/>
      <c r="D26" s="5">
        <f>D22*60</f>
        <v>20284.8</v>
      </c>
      <c r="E26" s="2"/>
      <c r="F26" s="23"/>
    </row>
    <row r="27" spans="1:6" ht="15.75" x14ac:dyDescent="0.25">
      <c r="A27" s="13"/>
      <c r="B27" s="23"/>
      <c r="C27" s="23"/>
      <c r="D27" s="23"/>
      <c r="E27" s="23"/>
      <c r="F27" s="17"/>
    </row>
    <row r="28" spans="1:6" ht="15.75" x14ac:dyDescent="0.25">
      <c r="A28" s="14"/>
      <c r="B28" s="14"/>
      <c r="C28" s="14"/>
      <c r="D28" s="14"/>
      <c r="E28" s="14"/>
    </row>
    <row r="29" spans="1:6" x14ac:dyDescent="0.25">
      <c r="A29" s="15"/>
    </row>
    <row r="30" spans="1:6" x14ac:dyDescent="0.25">
      <c r="A30" s="15"/>
    </row>
    <row r="31" spans="1:6" x14ac:dyDescent="0.25">
      <c r="A31" s="16"/>
    </row>
    <row r="32" spans="1:6" x14ac:dyDescent="0.25">
      <c r="A32" s="16"/>
    </row>
    <row r="33" spans="1:1" ht="15.75" x14ac:dyDescent="0.25">
      <c r="A33" s="14"/>
    </row>
  </sheetData>
  <sheetProtection algorithmName="SHA-512" hashValue="XJIdChrgdCQjr7VdxA2G+MCe3npR0zIjp4r6LKvOHDUQVOhuAtiu/nSYUNq0+z8TKbYi3dhH/1N3i3nPyvb2oQ==" saltValue="sfq/FpJw3umf7P2Mubb9uA==" spinCount="100000" sheet="1" objects="1" scenarios="1" selectLockedCells="1"/>
  <mergeCells count="2">
    <mergeCell ref="B5:F6"/>
    <mergeCell ref="B7:F7"/>
  </mergeCells>
  <phoneticPr fontId="7" type="noConversion"/>
  <pageMargins left="0.7" right="0.7" top="0.75" bottom="0.75" header="0.3" footer="0.3"/>
  <pageSetup paperSize="9" orientation="portrait" verticalDpi="0" r:id="rId1"/>
  <ignoredErrors>
    <ignoredError sqref="D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SÄHKÖTRUKKI VS DIESELTRUKKI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Peijari</dc:creator>
  <cp:lastModifiedBy>Heidi Peijari</cp:lastModifiedBy>
  <dcterms:created xsi:type="dcterms:W3CDTF">2022-03-21T14:08:37Z</dcterms:created>
  <dcterms:modified xsi:type="dcterms:W3CDTF">2026-04-27T07:55:15Z</dcterms:modified>
</cp:coreProperties>
</file>